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G183" i="1" s="1"/>
  <c r="F172" i="1"/>
  <c r="F183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04" i="1" s="1"/>
  <c r="J13" i="1"/>
  <c r="J24" i="1" s="1"/>
  <c r="I13" i="1"/>
  <c r="I24" i="1" s="1"/>
  <c r="H13" i="1"/>
  <c r="H24" i="1" s="1"/>
  <c r="G13" i="1"/>
  <c r="G24" i="1" s="1"/>
  <c r="F13" i="1"/>
  <c r="F24" i="1" s="1"/>
  <c r="F204" i="1" l="1"/>
  <c r="J204" i="1"/>
  <c r="I204" i="1"/>
  <c r="G204" i="1"/>
  <c r="H204" i="1"/>
</calcChain>
</file>

<file path=xl/sharedStrings.xml><?xml version="1.0" encoding="utf-8"?>
<sst xmlns="http://schemas.openxmlformats.org/spreadsheetml/2006/main" count="246" uniqueCount="68">
  <si>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</si>
  <si>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</si>
  <si>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</si>
  <si>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</si>
  <si>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</si>
  <si>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</si>
  <si>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</si>
  <si>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</si>
  <si>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</si>
  <si>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</si>
  <si>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</si>
  <si>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</si>
  <si>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</si>
  <si>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</si>
  <si>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</si>
  <si>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</si>
  <si>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</si>
  <si>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</si>
  <si>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</si>
  <si>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</si>
  <si>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</si>
  <si>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</si>
  <si>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</si>
  <si>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</si>
  <si>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</si>
  <si>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</si>
  <si>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</si>
  <si>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</si>
  <si>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</si>
  <si>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</si>
  <si>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</si>
  <si>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</si>
  <si>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</si>
  <si>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</si>
  <si>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</si>
  <si>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</si>
  <si>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</si>
  <si>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</si>
  <si>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</si>
  <si>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"ШАХТЁРСКАЯ СРЕДНЯЯ ШКОЛА № 19"</t>
  </si>
  <si>
    <t>Директор</t>
  </si>
  <si>
    <t>Л.Н. Хрущева</t>
  </si>
  <si>
    <t>Каша молочная</t>
  </si>
  <si>
    <t>Какао со сгущенным молоком</t>
  </si>
  <si>
    <t>Яйца вареные</t>
  </si>
  <si>
    <t>Сыр порционный</t>
  </si>
  <si>
    <t>Яблоки</t>
  </si>
  <si>
    <t>Пудинг из творога со сметаной</t>
  </si>
  <si>
    <t>Бананы</t>
  </si>
  <si>
    <t>Бутерброд со сливочным маслом</t>
  </si>
  <si>
    <t>Чай с лимоном</t>
  </si>
  <si>
    <t>Гуляш</t>
  </si>
  <si>
    <t>Картофельное пюре</t>
  </si>
  <si>
    <t>Капуста тушеная</t>
  </si>
  <si>
    <t>Ряженка</t>
  </si>
  <si>
    <t>Хлеб пшеничный</t>
  </si>
  <si>
    <t>Омлет натуральный</t>
  </si>
  <si>
    <t>Салат овощной</t>
  </si>
  <si>
    <t>Макароны отварные</t>
  </si>
  <si>
    <t>Рыба тушеная с овощами</t>
  </si>
  <si>
    <t>Кондитерские изделия</t>
  </si>
  <si>
    <t>Компот из сухофруктов</t>
  </si>
  <si>
    <t>Закуска</t>
  </si>
  <si>
    <t>Салат из отварной свеклы</t>
  </si>
  <si>
    <t>Печень тушеная в соусе</t>
  </si>
  <si>
    <t>Каша гречневая рассыпчатая</t>
  </si>
  <si>
    <t>Сок фруктовый</t>
  </si>
  <si>
    <t>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</si>
</sst>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</v>
      </c>
      <c r="H6" s="40">
        <v>14.1</v>
      </c>
      <c r="I6" s="40">
        <v>38.700000000000003</v>
      </c>
      <c r="J6" s="40">
        <v>320</v>
      </c>
      <c r="K6" s="41">
        <v>149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169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3.7</v>
      </c>
      <c r="H8" s="43">
        <v>3.9</v>
      </c>
      <c r="I8" s="43">
        <v>25.4</v>
      </c>
      <c r="J8" s="43">
        <v>153</v>
      </c>
      <c r="K8" s="44">
        <v>355</v>
      </c>
      <c r="L8" s="43"/>
    </row>
    <row r="9" spans="1:12" ht="15" x14ac:dyDescent="0.25">
      <c r="A9" s="23"/>
      <c r="B9" s="15"/>
      <c r="C9" s="11"/>
      <c r="D9" s="7" t="s">
        <v>23</v>
      </c>
      <c r="E9" s="51" t="s">
        <v>55</v>
      </c>
      <c r="F9" s="43">
        <v>60</v>
      </c>
      <c r="G9" s="43">
        <v>2.35</v>
      </c>
      <c r="H9" s="43">
        <v>0.49</v>
      </c>
      <c r="I9" s="43">
        <v>24.9</v>
      </c>
      <c r="J9" s="43">
        <v>107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1" t="s">
        <v>46</v>
      </c>
      <c r="F10" s="43">
        <v>150</v>
      </c>
      <c r="G10" s="43">
        <v>0.6</v>
      </c>
      <c r="H10" s="43">
        <v>0.6</v>
      </c>
      <c r="I10" s="43">
        <v>14.7</v>
      </c>
      <c r="J10" s="43">
        <v>47</v>
      </c>
      <c r="K10" s="44">
        <v>323</v>
      </c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4.7</v>
      </c>
      <c r="H11" s="43">
        <v>6</v>
      </c>
      <c r="I11" s="43"/>
      <c r="J11" s="43">
        <v>74</v>
      </c>
      <c r="K11" s="44">
        <v>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25.450000000000003</v>
      </c>
      <c r="H13" s="19">
        <f t="shared" si="0"/>
        <v>29.689999999999998</v>
      </c>
      <c r="I13" s="19">
        <f t="shared" si="0"/>
        <v>104.00000000000001</v>
      </c>
      <c r="J13" s="19">
        <f t="shared" si="0"/>
        <v>764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670</v>
      </c>
      <c r="G24" s="32">
        <f t="shared" ref="G24:J24" si="4">G13+G23</f>
        <v>25.450000000000003</v>
      </c>
      <c r="H24" s="32">
        <f t="shared" si="4"/>
        <v>29.689999999999998</v>
      </c>
      <c r="I24" s="32">
        <f t="shared" si="4"/>
        <v>104.00000000000001</v>
      </c>
      <c r="J24" s="32">
        <f t="shared" si="4"/>
        <v>764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47</v>
      </c>
      <c r="F25" s="40">
        <v>115</v>
      </c>
      <c r="G25" s="40">
        <v>15</v>
      </c>
      <c r="H25" s="40">
        <v>14</v>
      </c>
      <c r="I25" s="40">
        <v>23.4</v>
      </c>
      <c r="J25" s="40">
        <v>283</v>
      </c>
      <c r="K25" s="41">
        <v>187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50</v>
      </c>
      <c r="F27" s="43">
        <v>200</v>
      </c>
      <c r="G27" s="43">
        <v>0.2</v>
      </c>
      <c r="H27" s="43"/>
      <c r="I27" s="43">
        <v>15.2</v>
      </c>
      <c r="J27" s="43">
        <v>63</v>
      </c>
      <c r="K27" s="44">
        <v>350</v>
      </c>
      <c r="L27" s="43"/>
    </row>
    <row r="28" spans="1:12" ht="15" x14ac:dyDescent="0.25">
      <c r="A28" s="14"/>
      <c r="B28" s="15"/>
      <c r="C28" s="11"/>
      <c r="D28" s="7" t="s">
        <v>23</v>
      </c>
      <c r="E28" s="51" t="s">
        <v>49</v>
      </c>
      <c r="F28" s="43">
        <v>70</v>
      </c>
      <c r="G28" s="43">
        <v>2.35</v>
      </c>
      <c r="H28" s="43">
        <v>8.5</v>
      </c>
      <c r="I28" s="43">
        <v>15</v>
      </c>
      <c r="J28" s="43">
        <v>148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51" t="s">
        <v>48</v>
      </c>
      <c r="F29" s="43">
        <v>150</v>
      </c>
      <c r="G29" s="43">
        <v>0.6</v>
      </c>
      <c r="H29" s="43">
        <v>0.6</v>
      </c>
      <c r="I29" s="43">
        <v>14.7</v>
      </c>
      <c r="J29" s="43">
        <v>47</v>
      </c>
      <c r="K29" s="44">
        <v>323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18.150000000000002</v>
      </c>
      <c r="H32" s="19">
        <f t="shared" ref="H32" si="7">SUM(H25:H31)</f>
        <v>23.1</v>
      </c>
      <c r="I32" s="19">
        <f t="shared" ref="I32" si="8">SUM(I25:I31)</f>
        <v>68.3</v>
      </c>
      <c r="J32" s="19">
        <f t="shared" ref="J32:L32" si="9">SUM(J25:J31)</f>
        <v>541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535</v>
      </c>
      <c r="G43" s="32">
        <f t="shared" ref="G43" si="14">G32+G42</f>
        <v>18.150000000000002</v>
      </c>
      <c r="H43" s="32">
        <f t="shared" ref="H43" si="15">H32+H42</f>
        <v>23.1</v>
      </c>
      <c r="I43" s="32">
        <f t="shared" ref="I43" si="16">I32+I42</f>
        <v>68.3</v>
      </c>
      <c r="J43" s="32">
        <f t="shared" ref="J43:L43" si="17">J32+J42</f>
        <v>541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51</v>
      </c>
      <c r="F44" s="40">
        <v>100</v>
      </c>
      <c r="G44" s="40">
        <v>16</v>
      </c>
      <c r="H44" s="40">
        <v>7.9</v>
      </c>
      <c r="I44" s="40">
        <v>3.3</v>
      </c>
      <c r="J44" s="40">
        <v>149</v>
      </c>
      <c r="K44" s="41">
        <v>237</v>
      </c>
      <c r="L44" s="40"/>
    </row>
    <row r="45" spans="1:12" ht="15" x14ac:dyDescent="0.25">
      <c r="A45" s="23"/>
      <c r="B45" s="15"/>
      <c r="C45" s="11"/>
      <c r="D45" s="6"/>
      <c r="E45" s="51" t="s">
        <v>52</v>
      </c>
      <c r="F45" s="43">
        <v>150</v>
      </c>
      <c r="G45" s="43">
        <v>3.2</v>
      </c>
      <c r="H45" s="43">
        <v>5.6</v>
      </c>
      <c r="I45" s="43">
        <v>23.3</v>
      </c>
      <c r="J45" s="43">
        <v>157</v>
      </c>
      <c r="K45" s="44">
        <v>298</v>
      </c>
      <c r="L45" s="43"/>
    </row>
    <row r="46" spans="1:12" ht="15" x14ac:dyDescent="0.25">
      <c r="A46" s="23"/>
      <c r="B46" s="15"/>
      <c r="C46" s="11"/>
      <c r="D46" s="6"/>
      <c r="E46" s="51" t="s">
        <v>53</v>
      </c>
      <c r="F46" s="43">
        <v>75</v>
      </c>
      <c r="G46" s="43">
        <v>1.85</v>
      </c>
      <c r="H46" s="43">
        <v>2.8</v>
      </c>
      <c r="I46" s="43">
        <v>7.35</v>
      </c>
      <c r="J46" s="43">
        <v>61.5</v>
      </c>
      <c r="K46" s="44">
        <v>307</v>
      </c>
      <c r="L46" s="43"/>
    </row>
    <row r="47" spans="1:12" ht="15" x14ac:dyDescent="0.25">
      <c r="A47" s="23"/>
      <c r="B47" s="15"/>
      <c r="C47" s="11"/>
      <c r="D47" s="6"/>
      <c r="E47" s="51" t="s">
        <v>56</v>
      </c>
      <c r="F47" s="43">
        <v>58</v>
      </c>
      <c r="G47" s="43">
        <v>5.5</v>
      </c>
      <c r="H47" s="43">
        <v>11.7</v>
      </c>
      <c r="I47" s="43">
        <v>1.1000000000000001</v>
      </c>
      <c r="J47" s="43">
        <v>132</v>
      </c>
      <c r="K47" s="44">
        <v>173</v>
      </c>
      <c r="L47" s="43"/>
    </row>
    <row r="48" spans="1:12" ht="15" x14ac:dyDescent="0.25">
      <c r="A48" s="23"/>
      <c r="B48" s="15"/>
      <c r="C48" s="11"/>
      <c r="D48" s="7" t="s">
        <v>22</v>
      </c>
      <c r="E48" s="51" t="s">
        <v>54</v>
      </c>
      <c r="F48" s="43">
        <v>200</v>
      </c>
      <c r="G48" s="43">
        <v>6</v>
      </c>
      <c r="H48" s="43">
        <v>12</v>
      </c>
      <c r="I48" s="43">
        <v>8.1999999999999993</v>
      </c>
      <c r="J48" s="43">
        <v>170</v>
      </c>
      <c r="K48" s="44">
        <v>358</v>
      </c>
      <c r="L48" s="43"/>
    </row>
    <row r="49" spans="1:12" ht="15" x14ac:dyDescent="0.25">
      <c r="A49" s="23"/>
      <c r="B49" s="15"/>
      <c r="C49" s="11"/>
      <c r="D49" s="7" t="s">
        <v>23</v>
      </c>
      <c r="E49" s="51" t="s">
        <v>55</v>
      </c>
      <c r="F49" s="43">
        <v>60</v>
      </c>
      <c r="G49" s="43">
        <v>2.35</v>
      </c>
      <c r="H49" s="43">
        <v>0.49</v>
      </c>
      <c r="I49" s="43">
        <v>24.9</v>
      </c>
      <c r="J49" s="43">
        <v>107</v>
      </c>
      <c r="K49" s="44"/>
      <c r="L49" s="43"/>
    </row>
    <row r="50" spans="1:12" ht="15" x14ac:dyDescent="0.2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SUM(F44:F52)</f>
        <v>643</v>
      </c>
      <c r="G53" s="19">
        <f t="shared" ref="G53" si="18">SUM(G44:G52)</f>
        <v>34.9</v>
      </c>
      <c r="H53" s="19">
        <f t="shared" ref="H53" si="19">SUM(H44:H52)</f>
        <v>40.49</v>
      </c>
      <c r="I53" s="19">
        <f t="shared" ref="I53" si="20">SUM(I44:I52)</f>
        <v>68.150000000000006</v>
      </c>
      <c r="J53" s="19">
        <f t="shared" ref="J53:L53" si="21">SUM(J44:J52)</f>
        <v>776.5</v>
      </c>
      <c r="K53" s="25"/>
      <c r="L53" s="19">
        <f t="shared" si="21"/>
        <v>0</v>
      </c>
    </row>
    <row r="54" spans="1:12" ht="15" x14ac:dyDescent="0.25">
      <c r="A54" s="26">
        <f>A44</f>
        <v>1</v>
      </c>
      <c r="B54" s="13">
        <f>B44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x14ac:dyDescent="0.2">
      <c r="A64" s="29">
        <f>A44</f>
        <v>1</v>
      </c>
      <c r="B64" s="30">
        <f>B44</f>
        <v>3</v>
      </c>
      <c r="C64" s="58" t="s">
        <v>4</v>
      </c>
      <c r="D64" s="59"/>
      <c r="E64" s="31"/>
      <c r="F64" s="32">
        <f>F53+F63</f>
        <v>643</v>
      </c>
      <c r="G64" s="32">
        <f t="shared" ref="G64" si="26">G53+G63</f>
        <v>34.9</v>
      </c>
      <c r="H64" s="32">
        <f t="shared" ref="H64" si="27">H53+H63</f>
        <v>40.49</v>
      </c>
      <c r="I64" s="32">
        <f t="shared" ref="I64" si="28">I53+I63</f>
        <v>68.150000000000006</v>
      </c>
      <c r="J64" s="32">
        <f t="shared" ref="J64:L64" si="29">J53+J63</f>
        <v>776.5</v>
      </c>
      <c r="K64" s="32"/>
      <c r="L64" s="32">
        <f t="shared" si="29"/>
        <v>0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52" t="s">
        <v>59</v>
      </c>
      <c r="F65" s="40">
        <v>150</v>
      </c>
      <c r="G65" s="40">
        <v>16.100000000000001</v>
      </c>
      <c r="H65" s="40">
        <v>8.9</v>
      </c>
      <c r="I65" s="40">
        <v>8.4</v>
      </c>
      <c r="J65" s="40">
        <v>169</v>
      </c>
      <c r="K65" s="41">
        <v>194</v>
      </c>
      <c r="L65" s="40"/>
    </row>
    <row r="66" spans="1:12" ht="15" x14ac:dyDescent="0.25">
      <c r="A66" s="23"/>
      <c r="B66" s="15"/>
      <c r="C66" s="11"/>
      <c r="D66" s="6"/>
      <c r="E66" s="51" t="s">
        <v>58</v>
      </c>
      <c r="F66" s="43">
        <v>150</v>
      </c>
      <c r="G66" s="43">
        <v>5.5</v>
      </c>
      <c r="H66" s="43">
        <v>5</v>
      </c>
      <c r="I66" s="43">
        <v>35.5</v>
      </c>
      <c r="J66" s="43">
        <v>210</v>
      </c>
      <c r="K66" s="44">
        <v>295</v>
      </c>
      <c r="L66" s="43"/>
    </row>
    <row r="67" spans="1:12" ht="15" x14ac:dyDescent="0.25">
      <c r="A67" s="23"/>
      <c r="B67" s="15"/>
      <c r="C67" s="11"/>
      <c r="D67" s="53" t="s">
        <v>26</v>
      </c>
      <c r="E67" s="51" t="s">
        <v>57</v>
      </c>
      <c r="F67" s="43">
        <v>75</v>
      </c>
      <c r="G67" s="43">
        <v>1.5</v>
      </c>
      <c r="H67" s="43">
        <v>3.9</v>
      </c>
      <c r="I67" s="43">
        <v>7.6</v>
      </c>
      <c r="J67" s="43">
        <v>72</v>
      </c>
      <c r="K67" s="44">
        <v>34</v>
      </c>
      <c r="L67" s="43"/>
    </row>
    <row r="68" spans="1:12" ht="15" x14ac:dyDescent="0.25">
      <c r="A68" s="23"/>
      <c r="B68" s="15"/>
      <c r="C68" s="11"/>
      <c r="D68" s="7" t="s">
        <v>22</v>
      </c>
      <c r="E68" s="51" t="s">
        <v>61</v>
      </c>
      <c r="F68" s="43">
        <v>200</v>
      </c>
      <c r="G68" s="43">
        <v>0.6</v>
      </c>
      <c r="H68" s="43"/>
      <c r="I68" s="43">
        <v>31.5</v>
      </c>
      <c r="J68" s="43">
        <v>129</v>
      </c>
      <c r="K68" s="44">
        <v>330</v>
      </c>
      <c r="L68" s="43"/>
    </row>
    <row r="69" spans="1:12" ht="15" x14ac:dyDescent="0.25">
      <c r="A69" s="23"/>
      <c r="B69" s="15"/>
      <c r="C69" s="11"/>
      <c r="D69" s="7" t="s">
        <v>23</v>
      </c>
      <c r="E69" s="51" t="s">
        <v>55</v>
      </c>
      <c r="F69" s="43">
        <v>60</v>
      </c>
      <c r="G69" s="43">
        <v>2.35</v>
      </c>
      <c r="H69" s="43">
        <v>0.49</v>
      </c>
      <c r="I69" s="43">
        <v>24.9</v>
      </c>
      <c r="J69" s="43">
        <v>107</v>
      </c>
      <c r="K69" s="44"/>
      <c r="L69" s="43"/>
    </row>
    <row r="70" spans="1:12" ht="15" x14ac:dyDescent="0.2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51" t="s">
        <v>60</v>
      </c>
      <c r="F71" s="43">
        <v>30</v>
      </c>
      <c r="G71" s="43">
        <v>1.1200000000000001</v>
      </c>
      <c r="H71" s="43">
        <v>1.36</v>
      </c>
      <c r="I71" s="43">
        <v>30.88</v>
      </c>
      <c r="J71" s="43">
        <v>141.6</v>
      </c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665</v>
      </c>
      <c r="G73" s="19">
        <f t="shared" ref="G73" si="30">SUM(G65:G72)</f>
        <v>27.170000000000005</v>
      </c>
      <c r="H73" s="19">
        <f t="shared" ref="H73" si="31">SUM(H65:H72)</f>
        <v>19.649999999999999</v>
      </c>
      <c r="I73" s="19">
        <f t="shared" ref="I73" si="32">SUM(I65:I72)</f>
        <v>138.78</v>
      </c>
      <c r="J73" s="19">
        <f t="shared" ref="J73:L73" si="33">SUM(J65:J72)</f>
        <v>828.6</v>
      </c>
      <c r="K73" s="25"/>
      <c r="L73" s="19">
        <f t="shared" si="33"/>
        <v>0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4">SUM(G74:G82)</f>
        <v>0</v>
      </c>
      <c r="H83" s="19">
        <f t="shared" ref="H83" si="35">SUM(H74:H82)</f>
        <v>0</v>
      </c>
      <c r="I83" s="19">
        <f t="shared" ref="I83" si="36">SUM(I74:I82)</f>
        <v>0</v>
      </c>
      <c r="J83" s="19">
        <f t="shared" ref="J83:L83" si="37">SUM(J74:J82)</f>
        <v>0</v>
      </c>
      <c r="K83" s="25"/>
      <c r="L83" s="19">
        <f t="shared" si="37"/>
        <v>0</v>
      </c>
    </row>
    <row r="84" spans="1:12" ht="15.75" customHeight="1" x14ac:dyDescent="0.2">
      <c r="A84" s="29">
        <f>A65</f>
        <v>1</v>
      </c>
      <c r="B84" s="30">
        <f>B65</f>
        <v>4</v>
      </c>
      <c r="C84" s="58" t="s">
        <v>4</v>
      </c>
      <c r="D84" s="59"/>
      <c r="E84" s="31"/>
      <c r="F84" s="32">
        <f>F73+F83</f>
        <v>665</v>
      </c>
      <c r="G84" s="32">
        <f t="shared" ref="G84" si="38">G73+G83</f>
        <v>27.170000000000005</v>
      </c>
      <c r="H84" s="32">
        <f t="shared" ref="H84" si="39">H73+H83</f>
        <v>19.649999999999999</v>
      </c>
      <c r="I84" s="32">
        <f t="shared" ref="I84" si="40">I73+I83</f>
        <v>138.78</v>
      </c>
      <c r="J84" s="32">
        <f t="shared" ref="J84:L84" si="41">J73+J83</f>
        <v>828.6</v>
      </c>
      <c r="K84" s="32"/>
      <c r="L84" s="32">
        <f t="shared" si="41"/>
        <v>0</v>
      </c>
    </row>
    <row r="85" spans="1:12" ht="15.75" thickBot="1" x14ac:dyDescent="0.3">
      <c r="A85" s="20">
        <v>1</v>
      </c>
      <c r="B85" s="21">
        <v>5</v>
      </c>
      <c r="C85" s="22" t="s">
        <v>20</v>
      </c>
      <c r="D85" s="54" t="s">
        <v>62</v>
      </c>
      <c r="E85" s="52" t="s">
        <v>63</v>
      </c>
      <c r="F85" s="40">
        <v>75</v>
      </c>
      <c r="G85" s="40">
        <v>1.3</v>
      </c>
      <c r="H85" s="40">
        <v>1.5</v>
      </c>
      <c r="I85" s="40">
        <v>6.9</v>
      </c>
      <c r="J85" s="40">
        <v>47</v>
      </c>
      <c r="K85" s="41">
        <v>43</v>
      </c>
      <c r="L85" s="40"/>
    </row>
    <row r="86" spans="1:12" ht="15" x14ac:dyDescent="0.25">
      <c r="A86" s="23"/>
      <c r="B86" s="15"/>
      <c r="C86" s="11"/>
      <c r="D86" s="5" t="s">
        <v>21</v>
      </c>
      <c r="E86" s="51" t="s">
        <v>64</v>
      </c>
      <c r="F86" s="43">
        <v>100</v>
      </c>
      <c r="G86" s="43">
        <v>13.8</v>
      </c>
      <c r="H86" s="43">
        <v>10.199999999999999</v>
      </c>
      <c r="I86" s="43">
        <v>5</v>
      </c>
      <c r="J86" s="43">
        <v>167</v>
      </c>
      <c r="K86" s="44">
        <v>238</v>
      </c>
      <c r="L86" s="43"/>
    </row>
    <row r="87" spans="1:12" ht="15" x14ac:dyDescent="0.25">
      <c r="A87" s="23"/>
      <c r="B87" s="15"/>
      <c r="C87" s="11"/>
      <c r="D87" s="8"/>
      <c r="E87" s="51" t="s">
        <v>65</v>
      </c>
      <c r="F87" s="43">
        <v>150</v>
      </c>
      <c r="G87" s="43">
        <v>7.7</v>
      </c>
      <c r="H87" s="43">
        <v>6.3</v>
      </c>
      <c r="I87" s="43">
        <v>39.4</v>
      </c>
      <c r="J87" s="43">
        <v>249</v>
      </c>
      <c r="K87" s="44">
        <v>290</v>
      </c>
      <c r="L87" s="43"/>
    </row>
    <row r="88" spans="1:12" ht="15" x14ac:dyDescent="0.25">
      <c r="A88" s="23"/>
      <c r="B88" s="15"/>
      <c r="C88" s="11"/>
      <c r="D88" s="7" t="s">
        <v>22</v>
      </c>
      <c r="E88" s="51" t="s">
        <v>66</v>
      </c>
      <c r="F88" s="43">
        <v>150</v>
      </c>
      <c r="G88" s="43">
        <v>0.8</v>
      </c>
      <c r="H88" s="43"/>
      <c r="I88" s="43">
        <v>15.9</v>
      </c>
      <c r="J88" s="43">
        <v>69</v>
      </c>
      <c r="K88" s="44">
        <v>362</v>
      </c>
      <c r="L88" s="43"/>
    </row>
    <row r="89" spans="1:12" ht="15" x14ac:dyDescent="0.25">
      <c r="A89" s="23"/>
      <c r="B89" s="15"/>
      <c r="C89" s="11"/>
      <c r="D89" s="7" t="s">
        <v>23</v>
      </c>
      <c r="E89" s="51" t="s">
        <v>49</v>
      </c>
      <c r="F89" s="43">
        <v>70</v>
      </c>
      <c r="G89" s="43">
        <v>2.35</v>
      </c>
      <c r="H89" s="43">
        <v>8.5</v>
      </c>
      <c r="I89" s="43">
        <v>15</v>
      </c>
      <c r="J89" s="43">
        <v>148</v>
      </c>
      <c r="K89" s="44">
        <v>1</v>
      </c>
      <c r="L89" s="43"/>
    </row>
    <row r="90" spans="1:12" ht="15" x14ac:dyDescent="0.25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545</v>
      </c>
      <c r="G93" s="19">
        <f t="shared" ref="G93" si="42">SUM(G85:G92)</f>
        <v>25.950000000000003</v>
      </c>
      <c r="H93" s="19">
        <f t="shared" ref="H93" si="43">SUM(H85:H92)</f>
        <v>26.5</v>
      </c>
      <c r="I93" s="19">
        <f t="shared" ref="I93" si="44">SUM(I85:I92)</f>
        <v>82.2</v>
      </c>
      <c r="J93" s="19">
        <f t="shared" ref="J93:L93" si="45">SUM(J85:J92)</f>
        <v>680</v>
      </c>
      <c r="K93" s="25"/>
      <c r="L93" s="19">
        <f t="shared" si="45"/>
        <v>0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6">SUM(G94:G102)</f>
        <v>0</v>
      </c>
      <c r="H103" s="19">
        <f t="shared" ref="H103" si="47">SUM(H94:H102)</f>
        <v>0</v>
      </c>
      <c r="I103" s="19">
        <f t="shared" ref="I103" si="48">SUM(I94:I102)</f>
        <v>0</v>
      </c>
      <c r="J103" s="19">
        <f t="shared" ref="J103:L103" si="49">SUM(J94:J102)</f>
        <v>0</v>
      </c>
      <c r="K103" s="25"/>
      <c r="L103" s="19">
        <f t="shared" si="49"/>
        <v>0</v>
      </c>
    </row>
    <row r="104" spans="1:12" ht="15.75" customHeight="1" x14ac:dyDescent="0.2">
      <c r="A104" s="29">
        <f>A85</f>
        <v>1</v>
      </c>
      <c r="B104" s="30">
        <f>B85</f>
        <v>5</v>
      </c>
      <c r="C104" s="58" t="s">
        <v>4</v>
      </c>
      <c r="D104" s="59"/>
      <c r="E104" s="31"/>
      <c r="F104" s="32">
        <f>F93+F103</f>
        <v>545</v>
      </c>
      <c r="G104" s="32">
        <f t="shared" ref="G104" si="50">G93+G103</f>
        <v>25.950000000000003</v>
      </c>
      <c r="H104" s="32">
        <f t="shared" ref="H104" si="51">H93+H103</f>
        <v>26.5</v>
      </c>
      <c r="I104" s="32">
        <f t="shared" ref="I104" si="52">I93+I103</f>
        <v>82.2</v>
      </c>
      <c r="J104" s="32">
        <f t="shared" ref="J104:L104" si="53">J93+J103</f>
        <v>680</v>
      </c>
      <c r="K104" s="32"/>
      <c r="L104" s="32">
        <f t="shared" si="53"/>
        <v>0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52" t="s">
        <v>42</v>
      </c>
      <c r="F105" s="40">
        <v>210</v>
      </c>
      <c r="G105" s="40">
        <v>9</v>
      </c>
      <c r="H105" s="40">
        <v>14.1</v>
      </c>
      <c r="I105" s="40">
        <v>38.700000000000003</v>
      </c>
      <c r="J105" s="40">
        <v>320</v>
      </c>
      <c r="K105" s="41">
        <v>149</v>
      </c>
      <c r="L105" s="40"/>
    </row>
    <row r="106" spans="1:12" ht="15" x14ac:dyDescent="0.25">
      <c r="A106" s="23"/>
      <c r="B106" s="15"/>
      <c r="C106" s="11"/>
      <c r="D106" s="6"/>
      <c r="E106" s="51" t="s">
        <v>56</v>
      </c>
      <c r="F106" s="43">
        <v>58</v>
      </c>
      <c r="G106" s="43">
        <v>5.5</v>
      </c>
      <c r="H106" s="43">
        <v>11.7</v>
      </c>
      <c r="I106" s="43">
        <v>1.1000000000000001</v>
      </c>
      <c r="J106" s="43">
        <v>132</v>
      </c>
      <c r="K106" s="44">
        <v>173</v>
      </c>
      <c r="L106" s="43"/>
    </row>
    <row r="107" spans="1:12" ht="15" x14ac:dyDescent="0.25">
      <c r="A107" s="23"/>
      <c r="B107" s="15"/>
      <c r="C107" s="11"/>
      <c r="D107" s="53" t="s">
        <v>26</v>
      </c>
      <c r="E107" s="51" t="s">
        <v>45</v>
      </c>
      <c r="F107" s="43">
        <v>20</v>
      </c>
      <c r="G107" s="43">
        <v>4.7</v>
      </c>
      <c r="H107" s="43">
        <v>6</v>
      </c>
      <c r="I107" s="43"/>
      <c r="J107" s="43">
        <v>74</v>
      </c>
      <c r="K107" s="44">
        <v>9</v>
      </c>
      <c r="L107" s="43"/>
    </row>
    <row r="108" spans="1:12" ht="15" x14ac:dyDescent="0.25">
      <c r="A108" s="23"/>
      <c r="B108" s="15"/>
      <c r="C108" s="11"/>
      <c r="D108" s="7" t="s">
        <v>22</v>
      </c>
      <c r="E108" s="51" t="s">
        <v>43</v>
      </c>
      <c r="F108" s="43">
        <v>200</v>
      </c>
      <c r="G108" s="43">
        <v>3.7</v>
      </c>
      <c r="H108" s="43">
        <v>3.9</v>
      </c>
      <c r="I108" s="43">
        <v>25.4</v>
      </c>
      <c r="J108" s="43">
        <v>153</v>
      </c>
      <c r="K108" s="44">
        <v>355</v>
      </c>
      <c r="L108" s="43"/>
    </row>
    <row r="109" spans="1:12" ht="15" x14ac:dyDescent="0.25">
      <c r="A109" s="23"/>
      <c r="B109" s="15"/>
      <c r="C109" s="11"/>
      <c r="D109" s="7" t="s">
        <v>23</v>
      </c>
      <c r="E109" s="51" t="s">
        <v>55</v>
      </c>
      <c r="F109" s="43">
        <v>60</v>
      </c>
      <c r="G109" s="43">
        <v>2.35</v>
      </c>
      <c r="H109" s="43">
        <v>0.49</v>
      </c>
      <c r="I109" s="43">
        <v>24.9</v>
      </c>
      <c r="J109" s="43">
        <v>107</v>
      </c>
      <c r="K109" s="44"/>
      <c r="L109" s="43"/>
    </row>
    <row r="110" spans="1:12" ht="15" x14ac:dyDescent="0.25">
      <c r="A110" s="23"/>
      <c r="B110" s="15"/>
      <c r="C110" s="11"/>
      <c r="D110" s="7" t="s">
        <v>24</v>
      </c>
      <c r="E110" s="51" t="s">
        <v>46</v>
      </c>
      <c r="F110" s="43">
        <v>150</v>
      </c>
      <c r="G110" s="43">
        <v>0.6</v>
      </c>
      <c r="H110" s="43">
        <v>0.6</v>
      </c>
      <c r="I110" s="43">
        <v>14.7</v>
      </c>
      <c r="J110" s="43">
        <v>47</v>
      </c>
      <c r="K110" s="44">
        <v>323</v>
      </c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SUM(F105:F112)</f>
        <v>698</v>
      </c>
      <c r="G113" s="19">
        <f t="shared" ref="G113:J113" si="54">SUM(G105:G112)</f>
        <v>25.85</v>
      </c>
      <c r="H113" s="19">
        <f t="shared" si="54"/>
        <v>36.79</v>
      </c>
      <c r="I113" s="19">
        <f t="shared" si="54"/>
        <v>104.8</v>
      </c>
      <c r="J113" s="19">
        <f t="shared" si="54"/>
        <v>833</v>
      </c>
      <c r="K113" s="25"/>
      <c r="L113" s="19">
        <f t="shared" ref="L113" si="55">SUM(L105:L112)</f>
        <v>0</v>
      </c>
    </row>
    <row r="114" spans="1:12" ht="15" x14ac:dyDescent="0.2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6">SUM(G114:G122)</f>
        <v>0</v>
      </c>
      <c r="H123" s="19">
        <f t="shared" si="56"/>
        <v>0</v>
      </c>
      <c r="I123" s="19">
        <f t="shared" si="56"/>
        <v>0</v>
      </c>
      <c r="J123" s="19">
        <f t="shared" si="56"/>
        <v>0</v>
      </c>
      <c r="K123" s="25"/>
      <c r="L123" s="19">
        <f t="shared" ref="L123" si="57">SUM(L114:L122)</f>
        <v>0</v>
      </c>
    </row>
    <row r="124" spans="1:12" ht="15" x14ac:dyDescent="0.2">
      <c r="A124" s="29">
        <f>A105</f>
        <v>2</v>
      </c>
      <c r="B124" s="30">
        <f>B105</f>
        <v>1</v>
      </c>
      <c r="C124" s="58" t="s">
        <v>4</v>
      </c>
      <c r="D124" s="59"/>
      <c r="E124" s="31"/>
      <c r="F124" s="32">
        <f>F113+F123</f>
        <v>698</v>
      </c>
      <c r="G124" s="32">
        <f t="shared" ref="G124" si="58">G113+G123</f>
        <v>25.85</v>
      </c>
      <c r="H124" s="32">
        <f t="shared" ref="H124" si="59">H113+H123</f>
        <v>36.79</v>
      </c>
      <c r="I124" s="32">
        <f t="shared" ref="I124" si="60">I113+I123</f>
        <v>104.8</v>
      </c>
      <c r="J124" s="32">
        <f t="shared" ref="J124:L124" si="61">J113+J123</f>
        <v>833</v>
      </c>
      <c r="K124" s="32"/>
      <c r="L124" s="32">
        <f t="shared" si="61"/>
        <v>0</v>
      </c>
    </row>
    <row r="125" spans="1:12" ht="15" x14ac:dyDescent="0.25">
      <c r="A125" s="14">
        <v>2</v>
      </c>
      <c r="B125" s="15">
        <v>2</v>
      </c>
      <c r="C125" s="22" t="s">
        <v>20</v>
      </c>
      <c r="D125" s="5" t="s">
        <v>21</v>
      </c>
      <c r="E125" s="52" t="s">
        <v>47</v>
      </c>
      <c r="F125" s="40">
        <v>115</v>
      </c>
      <c r="G125" s="40">
        <v>15</v>
      </c>
      <c r="H125" s="40">
        <v>14</v>
      </c>
      <c r="I125" s="40">
        <v>23.4</v>
      </c>
      <c r="J125" s="40">
        <v>283</v>
      </c>
      <c r="K125" s="41">
        <v>187</v>
      </c>
      <c r="L125" s="40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22</v>
      </c>
      <c r="E127" s="51" t="s">
        <v>50</v>
      </c>
      <c r="F127" s="43">
        <v>200</v>
      </c>
      <c r="G127" s="43">
        <v>0.2</v>
      </c>
      <c r="H127" s="43"/>
      <c r="I127" s="43">
        <v>15.2</v>
      </c>
      <c r="J127" s="43">
        <v>63</v>
      </c>
      <c r="K127" s="44">
        <v>350</v>
      </c>
      <c r="L127" s="43"/>
    </row>
    <row r="128" spans="1:12" ht="15" x14ac:dyDescent="0.25">
      <c r="A128" s="14"/>
      <c r="B128" s="15"/>
      <c r="C128" s="11"/>
      <c r="D128" s="7" t="s">
        <v>23</v>
      </c>
      <c r="E128" s="51" t="s">
        <v>49</v>
      </c>
      <c r="F128" s="43">
        <v>70</v>
      </c>
      <c r="G128" s="43">
        <v>2.35</v>
      </c>
      <c r="H128" s="43">
        <v>8.5</v>
      </c>
      <c r="I128" s="43">
        <v>15</v>
      </c>
      <c r="J128" s="43">
        <v>148</v>
      </c>
      <c r="K128" s="44">
        <v>1</v>
      </c>
      <c r="L128" s="43"/>
    </row>
    <row r="129" spans="1:12" ht="15" x14ac:dyDescent="0.25">
      <c r="A129" s="14"/>
      <c r="B129" s="15"/>
      <c r="C129" s="11"/>
      <c r="D129" s="7" t="s">
        <v>24</v>
      </c>
      <c r="E129" s="51" t="s">
        <v>48</v>
      </c>
      <c r="F129" s="43">
        <v>150</v>
      </c>
      <c r="G129" s="43">
        <v>0.6</v>
      </c>
      <c r="H129" s="43">
        <v>0.6</v>
      </c>
      <c r="I129" s="43">
        <v>14.7</v>
      </c>
      <c r="J129" s="43">
        <v>47</v>
      </c>
      <c r="K129" s="44">
        <v>323</v>
      </c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SUM(F125:F131)</f>
        <v>535</v>
      </c>
      <c r="G132" s="19">
        <f t="shared" ref="G132:J132" si="62">SUM(G125:G131)</f>
        <v>18.150000000000002</v>
      </c>
      <c r="H132" s="19">
        <f t="shared" si="62"/>
        <v>23.1</v>
      </c>
      <c r="I132" s="19">
        <f t="shared" si="62"/>
        <v>68.3</v>
      </c>
      <c r="J132" s="19">
        <f t="shared" si="62"/>
        <v>541</v>
      </c>
      <c r="K132" s="25"/>
      <c r="L132" s="19">
        <f t="shared" ref="L132" si="63">SUM(L125:L131)</f>
        <v>0</v>
      </c>
    </row>
    <row r="133" spans="1:12" ht="15" x14ac:dyDescent="0.2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64">SUM(G133:G141)</f>
        <v>0</v>
      </c>
      <c r="H142" s="19">
        <f t="shared" si="64"/>
        <v>0</v>
      </c>
      <c r="I142" s="19">
        <f t="shared" si="64"/>
        <v>0</v>
      </c>
      <c r="J142" s="19">
        <f t="shared" si="64"/>
        <v>0</v>
      </c>
      <c r="K142" s="25"/>
      <c r="L142" s="19">
        <f t="shared" ref="L142" si="65">SUM(L133:L141)</f>
        <v>0</v>
      </c>
    </row>
    <row r="143" spans="1:12" ht="15" x14ac:dyDescent="0.2">
      <c r="A143" s="33">
        <f>A125</f>
        <v>2</v>
      </c>
      <c r="B143" s="33">
        <f>B125</f>
        <v>2</v>
      </c>
      <c r="C143" s="58" t="s">
        <v>4</v>
      </c>
      <c r="D143" s="59"/>
      <c r="E143" s="31"/>
      <c r="F143" s="32">
        <f>F132+F142</f>
        <v>535</v>
      </c>
      <c r="G143" s="32">
        <f t="shared" ref="G143" si="66">G132+G142</f>
        <v>18.150000000000002</v>
      </c>
      <c r="H143" s="32">
        <f t="shared" ref="H143" si="67">H132+H142</f>
        <v>23.1</v>
      </c>
      <c r="I143" s="32">
        <f t="shared" ref="I143" si="68">I132+I142</f>
        <v>68.3</v>
      </c>
      <c r="J143" s="32">
        <f t="shared" ref="J143:L143" si="69">J132+J142</f>
        <v>541</v>
      </c>
      <c r="K143" s="32"/>
      <c r="L143" s="32">
        <f t="shared" si="69"/>
        <v>0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52" t="s">
        <v>51</v>
      </c>
      <c r="F144" s="40">
        <v>100</v>
      </c>
      <c r="G144" s="40">
        <v>16</v>
      </c>
      <c r="H144" s="40">
        <v>7.9</v>
      </c>
      <c r="I144" s="40">
        <v>3.3</v>
      </c>
      <c r="J144" s="40">
        <v>149</v>
      </c>
      <c r="K144" s="41">
        <v>237</v>
      </c>
      <c r="L144" s="40"/>
    </row>
    <row r="145" spans="1:12" ht="15" x14ac:dyDescent="0.25">
      <c r="A145" s="23"/>
      <c r="B145" s="15"/>
      <c r="C145" s="11"/>
      <c r="D145" s="6"/>
      <c r="E145" s="51" t="s">
        <v>52</v>
      </c>
      <c r="F145" s="43">
        <v>150</v>
      </c>
      <c r="G145" s="43">
        <v>3.2</v>
      </c>
      <c r="H145" s="43">
        <v>5.6</v>
      </c>
      <c r="I145" s="43">
        <v>23.3</v>
      </c>
      <c r="J145" s="43">
        <v>157</v>
      </c>
      <c r="K145" s="44">
        <v>298</v>
      </c>
      <c r="L145" s="43"/>
    </row>
    <row r="146" spans="1:12" ht="15" x14ac:dyDescent="0.25">
      <c r="A146" s="23"/>
      <c r="B146" s="15"/>
      <c r="C146" s="11"/>
      <c r="D146" s="53" t="s">
        <v>26</v>
      </c>
      <c r="E146" s="51" t="s">
        <v>53</v>
      </c>
      <c r="F146" s="43">
        <v>75</v>
      </c>
      <c r="G146" s="43">
        <v>1.85</v>
      </c>
      <c r="H146" s="43">
        <v>2.8</v>
      </c>
      <c r="I146" s="43">
        <v>7.35</v>
      </c>
      <c r="J146" s="43">
        <v>61.5</v>
      </c>
      <c r="K146" s="44">
        <v>307</v>
      </c>
      <c r="L146" s="43"/>
    </row>
    <row r="147" spans="1:12" ht="15" x14ac:dyDescent="0.25">
      <c r="A147" s="23"/>
      <c r="B147" s="15"/>
      <c r="C147" s="11"/>
      <c r="D147" s="7" t="s">
        <v>22</v>
      </c>
      <c r="E147" s="51" t="s">
        <v>54</v>
      </c>
      <c r="F147" s="43">
        <v>200</v>
      </c>
      <c r="G147" s="43">
        <v>6</v>
      </c>
      <c r="H147" s="43">
        <v>12</v>
      </c>
      <c r="I147" s="43">
        <v>8.1999999999999993</v>
      </c>
      <c r="J147" s="43">
        <v>170</v>
      </c>
      <c r="K147" s="44">
        <v>358</v>
      </c>
      <c r="L147" s="43"/>
    </row>
    <row r="148" spans="1:12" ht="15.75" customHeight="1" x14ac:dyDescent="0.25">
      <c r="A148" s="23"/>
      <c r="B148" s="15"/>
      <c r="C148" s="11"/>
      <c r="D148" s="7" t="s">
        <v>23</v>
      </c>
      <c r="E148" s="51" t="s">
        <v>55</v>
      </c>
      <c r="F148" s="43">
        <v>60</v>
      </c>
      <c r="G148" s="43">
        <v>2.35</v>
      </c>
      <c r="H148" s="43">
        <v>0.49</v>
      </c>
      <c r="I148" s="43">
        <v>24.9</v>
      </c>
      <c r="J148" s="43">
        <v>107</v>
      </c>
      <c r="K148" s="44"/>
      <c r="L148" s="43"/>
    </row>
    <row r="149" spans="1:12" ht="15" x14ac:dyDescent="0.25">
      <c r="A149" s="23"/>
      <c r="B149" s="15"/>
      <c r="C149" s="11"/>
      <c r="D149" s="7" t="s">
        <v>24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585</v>
      </c>
      <c r="G152" s="19">
        <f t="shared" ref="G152:J152" si="70">SUM(G144:G151)</f>
        <v>29.400000000000002</v>
      </c>
      <c r="H152" s="19">
        <f t="shared" si="70"/>
        <v>28.79</v>
      </c>
      <c r="I152" s="19">
        <f t="shared" si="70"/>
        <v>67.050000000000011</v>
      </c>
      <c r="J152" s="19">
        <f t="shared" si="70"/>
        <v>644.5</v>
      </c>
      <c r="K152" s="25"/>
      <c r="L152" s="19">
        <f t="shared" ref="L152" si="71">SUM(L144:L151)</f>
        <v>0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72">SUM(G153:G161)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SUM(L153:L161)</f>
        <v>0</v>
      </c>
    </row>
    <row r="163" spans="1:12" ht="15" x14ac:dyDescent="0.2">
      <c r="A163" s="29">
        <f>A144</f>
        <v>2</v>
      </c>
      <c r="B163" s="30">
        <f>B144</f>
        <v>3</v>
      </c>
      <c r="C163" s="58" t="s">
        <v>4</v>
      </c>
      <c r="D163" s="59"/>
      <c r="E163" s="31"/>
      <c r="F163" s="32">
        <f>F152+F162</f>
        <v>585</v>
      </c>
      <c r="G163" s="32">
        <f t="shared" ref="G163" si="74">G152+G162</f>
        <v>29.400000000000002</v>
      </c>
      <c r="H163" s="32">
        <f t="shared" ref="H163" si="75">H152+H162</f>
        <v>28.79</v>
      </c>
      <c r="I163" s="32">
        <f t="shared" ref="I163" si="76">I152+I162</f>
        <v>67.050000000000011</v>
      </c>
      <c r="J163" s="32">
        <f t="shared" ref="J163:L163" si="77">J152+J162</f>
        <v>644.5</v>
      </c>
      <c r="K163" s="32"/>
      <c r="L163" s="32">
        <f t="shared" si="77"/>
        <v>0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52" t="s">
        <v>59</v>
      </c>
      <c r="F164" s="40">
        <v>150</v>
      </c>
      <c r="G164" s="40">
        <v>16.100000000000001</v>
      </c>
      <c r="H164" s="40">
        <v>8.9</v>
      </c>
      <c r="I164" s="40">
        <v>8.4</v>
      </c>
      <c r="J164" s="40">
        <v>169</v>
      </c>
      <c r="K164" s="41">
        <v>194</v>
      </c>
      <c r="L164" s="40"/>
    </row>
    <row r="165" spans="1:12" ht="15" x14ac:dyDescent="0.25">
      <c r="A165" s="23"/>
      <c r="B165" s="15"/>
      <c r="C165" s="11"/>
      <c r="D165" s="6"/>
      <c r="E165" s="51" t="s">
        <v>58</v>
      </c>
      <c r="F165" s="43">
        <v>150</v>
      </c>
      <c r="G165" s="43">
        <v>5.5</v>
      </c>
      <c r="H165" s="43">
        <v>5</v>
      </c>
      <c r="I165" s="43">
        <v>35.5</v>
      </c>
      <c r="J165" s="43">
        <v>210</v>
      </c>
      <c r="K165" s="44">
        <v>295</v>
      </c>
      <c r="L165" s="43"/>
    </row>
    <row r="166" spans="1:12" ht="15" x14ac:dyDescent="0.25">
      <c r="A166" s="23"/>
      <c r="B166" s="15"/>
      <c r="C166" s="11"/>
      <c r="D166" s="53" t="s">
        <v>26</v>
      </c>
      <c r="E166" s="51" t="s">
        <v>57</v>
      </c>
      <c r="F166" s="43">
        <v>75</v>
      </c>
      <c r="G166" s="43">
        <v>1.5</v>
      </c>
      <c r="H166" s="43">
        <v>3.9</v>
      </c>
      <c r="I166" s="43">
        <v>7.6</v>
      </c>
      <c r="J166" s="43">
        <v>72</v>
      </c>
      <c r="K166" s="44">
        <v>34</v>
      </c>
      <c r="L166" s="43"/>
    </row>
    <row r="167" spans="1:12" ht="15" x14ac:dyDescent="0.25">
      <c r="A167" s="23"/>
      <c r="B167" s="15"/>
      <c r="C167" s="11"/>
      <c r="D167" s="7" t="s">
        <v>22</v>
      </c>
      <c r="E167" s="51" t="s">
        <v>61</v>
      </c>
      <c r="F167" s="43">
        <v>200</v>
      </c>
      <c r="G167" s="43">
        <v>0.6</v>
      </c>
      <c r="H167" s="43"/>
      <c r="I167" s="43">
        <v>31.5</v>
      </c>
      <c r="J167" s="43">
        <v>129</v>
      </c>
      <c r="K167" s="44">
        <v>330</v>
      </c>
      <c r="L167" s="43"/>
    </row>
    <row r="168" spans="1:12" ht="15" x14ac:dyDescent="0.25">
      <c r="A168" s="23"/>
      <c r="B168" s="15"/>
      <c r="C168" s="11"/>
      <c r="D168" s="7" t="s">
        <v>23</v>
      </c>
      <c r="E168" s="51" t="s">
        <v>55</v>
      </c>
      <c r="F168" s="43">
        <v>60</v>
      </c>
      <c r="G168" s="43">
        <v>2.35</v>
      </c>
      <c r="H168" s="43">
        <v>0.49</v>
      </c>
      <c r="I168" s="43">
        <v>24.9</v>
      </c>
      <c r="J168" s="43">
        <v>107</v>
      </c>
      <c r="K168" s="44"/>
      <c r="L168" s="43"/>
    </row>
    <row r="169" spans="1:12" ht="15" x14ac:dyDescent="0.2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51" t="s">
        <v>60</v>
      </c>
      <c r="F170" s="43">
        <v>30</v>
      </c>
      <c r="G170" s="43">
        <v>1.1200000000000001</v>
      </c>
      <c r="H170" s="43">
        <v>1.36</v>
      </c>
      <c r="I170" s="43">
        <v>30.88</v>
      </c>
      <c r="J170" s="43">
        <v>141.6</v>
      </c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SUM(F164:F171)</f>
        <v>665</v>
      </c>
      <c r="G172" s="19">
        <f t="shared" ref="G172:J172" si="78">SUM(G164:G171)</f>
        <v>27.170000000000005</v>
      </c>
      <c r="H172" s="19">
        <f t="shared" si="78"/>
        <v>19.649999999999999</v>
      </c>
      <c r="I172" s="19">
        <f t="shared" si="78"/>
        <v>138.78</v>
      </c>
      <c r="J172" s="19">
        <f t="shared" si="78"/>
        <v>828.6</v>
      </c>
      <c r="K172" s="25"/>
      <c r="L172" s="19">
        <f t="shared" ref="L172" si="79">SUM(L164:L171)</f>
        <v>0</v>
      </c>
    </row>
    <row r="173" spans="1:12" ht="15" x14ac:dyDescent="0.2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80">SUM(G173:G181)</f>
        <v>0</v>
      </c>
      <c r="H182" s="19">
        <f t="shared" si="80"/>
        <v>0</v>
      </c>
      <c r="I182" s="19">
        <f t="shared" si="80"/>
        <v>0</v>
      </c>
      <c r="J182" s="19">
        <f t="shared" si="80"/>
        <v>0</v>
      </c>
      <c r="K182" s="25"/>
      <c r="L182" s="19">
        <f t="shared" ref="L182" si="81">SUM(L173:L181)</f>
        <v>0</v>
      </c>
    </row>
    <row r="183" spans="1:12" ht="15" x14ac:dyDescent="0.2">
      <c r="A183" s="29">
        <f>A164</f>
        <v>2</v>
      </c>
      <c r="B183" s="30">
        <f>B164</f>
        <v>4</v>
      </c>
      <c r="C183" s="58" t="s">
        <v>4</v>
      </c>
      <c r="D183" s="59"/>
      <c r="E183" s="31"/>
      <c r="F183" s="32">
        <f>F172+F182</f>
        <v>665</v>
      </c>
      <c r="G183" s="32">
        <f t="shared" ref="G183" si="82">G172+G182</f>
        <v>27.170000000000005</v>
      </c>
      <c r="H183" s="32">
        <f t="shared" ref="H183" si="83">H172+H182</f>
        <v>19.649999999999999</v>
      </c>
      <c r="I183" s="32">
        <f t="shared" ref="I183" si="84">I172+I182</f>
        <v>138.78</v>
      </c>
      <c r="J183" s="32">
        <f t="shared" ref="J183:L183" si="85">J172+J182</f>
        <v>828.6</v>
      </c>
      <c r="K183" s="32"/>
      <c r="L183" s="32">
        <f t="shared" si="85"/>
        <v>0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52" t="s">
        <v>64</v>
      </c>
      <c r="F184" s="40">
        <v>100</v>
      </c>
      <c r="G184" s="40">
        <v>13.8</v>
      </c>
      <c r="H184" s="40">
        <v>10.199999999999999</v>
      </c>
      <c r="I184" s="40">
        <v>5</v>
      </c>
      <c r="J184" s="40">
        <v>167</v>
      </c>
      <c r="K184" s="41">
        <v>238</v>
      </c>
      <c r="L184" s="40"/>
    </row>
    <row r="185" spans="1:12" ht="15" x14ac:dyDescent="0.25">
      <c r="A185" s="23"/>
      <c r="B185" s="15"/>
      <c r="C185" s="11"/>
      <c r="D185" s="6"/>
      <c r="E185" s="51" t="s">
        <v>67</v>
      </c>
      <c r="F185" s="43">
        <v>150</v>
      </c>
      <c r="G185" s="43">
        <v>7.7</v>
      </c>
      <c r="H185" s="43">
        <v>6.3</v>
      </c>
      <c r="I185" s="43">
        <v>39.4</v>
      </c>
      <c r="J185" s="43">
        <v>249</v>
      </c>
      <c r="K185" s="44">
        <v>290</v>
      </c>
      <c r="L185" s="43"/>
    </row>
    <row r="186" spans="1:12" ht="15" x14ac:dyDescent="0.25">
      <c r="A186" s="23"/>
      <c r="B186" s="15"/>
      <c r="C186" s="11"/>
      <c r="D186" s="53" t="s">
        <v>26</v>
      </c>
      <c r="E186" s="51" t="s">
        <v>63</v>
      </c>
      <c r="F186" s="43">
        <v>75</v>
      </c>
      <c r="G186" s="43">
        <v>1.3</v>
      </c>
      <c r="H186" s="43">
        <v>1.5</v>
      </c>
      <c r="I186" s="43">
        <v>6.9</v>
      </c>
      <c r="J186" s="43">
        <v>47</v>
      </c>
      <c r="K186" s="44">
        <v>43</v>
      </c>
      <c r="L186" s="43"/>
    </row>
    <row r="187" spans="1:12" ht="15" x14ac:dyDescent="0.25">
      <c r="A187" s="23"/>
      <c r="B187" s="15"/>
      <c r="C187" s="11"/>
      <c r="D187" s="7" t="s">
        <v>22</v>
      </c>
      <c r="E187" s="51" t="s">
        <v>66</v>
      </c>
      <c r="F187" s="43">
        <v>150</v>
      </c>
      <c r="G187" s="43">
        <v>0.8</v>
      </c>
      <c r="H187" s="43"/>
      <c r="I187" s="43">
        <v>15.9</v>
      </c>
      <c r="J187" s="43">
        <v>69</v>
      </c>
      <c r="K187" s="44">
        <v>362</v>
      </c>
      <c r="L187" s="43"/>
    </row>
    <row r="188" spans="1:12" ht="15" x14ac:dyDescent="0.25">
      <c r="A188" s="23"/>
      <c r="B188" s="15"/>
      <c r="C188" s="11"/>
      <c r="D188" s="7" t="s">
        <v>23</v>
      </c>
      <c r="E188" s="51" t="s">
        <v>49</v>
      </c>
      <c r="F188" s="43">
        <v>70</v>
      </c>
      <c r="G188" s="43">
        <v>2.35</v>
      </c>
      <c r="H188" s="43">
        <v>8.5</v>
      </c>
      <c r="I188" s="43">
        <v>15</v>
      </c>
      <c r="J188" s="43">
        <v>148</v>
      </c>
      <c r="K188" s="44">
        <v>1</v>
      </c>
      <c r="L188" s="43"/>
    </row>
    <row r="189" spans="1:12" ht="15" x14ac:dyDescent="0.2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SUM(F184:F191)</f>
        <v>545</v>
      </c>
      <c r="G192" s="19">
        <f t="shared" ref="G192:J192" si="86">SUM(G184:G191)</f>
        <v>25.950000000000003</v>
      </c>
      <c r="H192" s="19">
        <f t="shared" si="86"/>
        <v>26.5</v>
      </c>
      <c r="I192" s="19">
        <f t="shared" si="86"/>
        <v>82.2</v>
      </c>
      <c r="J192" s="19">
        <f t="shared" si="86"/>
        <v>680</v>
      </c>
      <c r="K192" s="25"/>
      <c r="L192" s="19">
        <f t="shared" ref="L192" si="87">SUM(L184:L191)</f>
        <v>0</v>
      </c>
    </row>
    <row r="193" spans="1:12" ht="15" x14ac:dyDescent="0.2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8">SUM(G193:G201)</f>
        <v>0</v>
      </c>
      <c r="H202" s="19">
        <f t="shared" si="88"/>
        <v>0</v>
      </c>
      <c r="I202" s="19">
        <f t="shared" si="88"/>
        <v>0</v>
      </c>
      <c r="J202" s="19">
        <f t="shared" si="88"/>
        <v>0</v>
      </c>
      <c r="K202" s="25"/>
      <c r="L202" s="19">
        <f t="shared" ref="L202" si="89">SUM(L193:L201)</f>
        <v>0</v>
      </c>
    </row>
    <row r="203" spans="1:12" ht="15" x14ac:dyDescent="0.2">
      <c r="A203" s="29">
        <f>A184</f>
        <v>2</v>
      </c>
      <c r="B203" s="30">
        <f>B184</f>
        <v>5</v>
      </c>
      <c r="C203" s="58" t="s">
        <v>4</v>
      </c>
      <c r="D203" s="59"/>
      <c r="E203" s="31"/>
      <c r="F203" s="32">
        <f>F192+F202</f>
        <v>545</v>
      </c>
      <c r="G203" s="32">
        <f t="shared" ref="G203" si="90">G192+G202</f>
        <v>25.950000000000003</v>
      </c>
      <c r="H203" s="32">
        <f t="shared" ref="H203" si="91">H192+H202</f>
        <v>26.5</v>
      </c>
      <c r="I203" s="32">
        <f t="shared" ref="I203" si="92">I192+I202</f>
        <v>82.2</v>
      </c>
      <c r="J203" s="32">
        <f t="shared" ref="J203:L203" si="93">J192+J202</f>
        <v>680</v>
      </c>
      <c r="K203" s="32"/>
      <c r="L203" s="32">
        <f t="shared" si="93"/>
        <v>0</v>
      </c>
    </row>
    <row r="204" spans="1:12" x14ac:dyDescent="0.2">
      <c r="A204" s="27"/>
      <c r="B204" s="28"/>
      <c r="C204" s="60" t="s">
        <v>5</v>
      </c>
      <c r="D204" s="60"/>
      <c r="E204" s="60"/>
      <c r="F204" s="34">
        <f>(F24+F43+F64+F84+F104+F124+F143+F163+F183+F203)/(IF(F24=0,0,1)+IF(F43=0,0,1)+IF(F64=0,0,1)+IF(F84=0,0,1)+IF(F104=0,0,1)+IF(F124=0,0,1)+IF(F143=0,0,1)+IF(F163=0,0,1)+IF(F183=0,0,1)+IF(F203=0,0,1))</f>
        <v>608.6</v>
      </c>
      <c r="G204" s="34">
        <f t="shared" ref="G204:J204" si="94">(G24+G43+G64+G84+G104+G124+G143+G163+G183+G203)/(IF(G24=0,0,1)+IF(G43=0,0,1)+IF(G64=0,0,1)+IF(G84=0,0,1)+IF(G104=0,0,1)+IF(G124=0,0,1)+IF(G143=0,0,1)+IF(G163=0,0,1)+IF(G183=0,0,1)+IF(G203=0,0,1))</f>
        <v>25.814000000000004</v>
      </c>
      <c r="H204" s="34">
        <f t="shared" si="94"/>
        <v>27.425999999999998</v>
      </c>
      <c r="I204" s="34">
        <f t="shared" si="94"/>
        <v>92.256</v>
      </c>
      <c r="J204" s="34">
        <f t="shared" si="94"/>
        <v>711.72</v>
      </c>
      <c r="K204" s="34"/>
      <c r="L204" s="34" t="e">
        <f t="shared" ref="L204" si="95">(L24+L43+L64+L84+L104+L124+L143+L163+L183+L203)/(IF(L24=0,0,1)+IF(L43=0,0,1)+IF(L64=0,0,1)+IF(L84=0,0,1)+IF(L104=0,0,1)+IF(L124=0,0,1)+IF(L143=0,0,1)+IF(L163=0,0,1)+IF(L183=0,0,1)+IF(L203=0,0,1))</f>
        <v>#DIV/0!</v>
      </c>
    </row>
  </sheetData>
  <mergeCells count="14">
    <mergeCell ref="C84:D84"/>
    <mergeCell ref="C104:D104"/>
    <mergeCell ref="C24:D24"/>
    <mergeCell ref="C204:E204"/>
    <mergeCell ref="C203:D203"/>
    <mergeCell ref="C124:D124"/>
    <mergeCell ref="C143:D143"/>
    <mergeCell ref="C163:D163"/>
    <mergeCell ref="C183:D183"/>
    <mergeCell ref="C1:E1"/>
    <mergeCell ref="H1:K1"/>
    <mergeCell ref="H2:K2"/>
    <mergeCell ref="C43:D43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2022-05-16T14:23:56Z</dcterms:created>
  <dcterms:modified xsi:type="dcterms:W3CDTF">2023-12-18T07:58:06Z</dcterms:modified>
</cp:coreProperties>
</file>